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lbertsD\Documents\Personal\JCB\JCB\Board\_2020 - 2021\"/>
    </mc:Choice>
  </mc:AlternateContent>
  <xr:revisionPtr revIDLastSave="0" documentId="8_{51B610C2-FCD1-4E00-AD90-09EBDD5EE4A4}" xr6:coauthVersionLast="46" xr6:coauthVersionMax="46" xr10:uidLastSave="{00000000-0000-0000-0000-000000000000}"/>
  <bookViews>
    <workbookView xWindow="-28920" yWindow="-120" windowWidth="29040" windowHeight="16440" xr2:uid="{00000000-000D-0000-FFFF-FFFF00000000}"/>
  </bookViews>
  <sheets>
    <sheet name="Game 1" sheetId="3" r:id="rId1"/>
  </sheets>
  <definedNames>
    <definedName name="_xlnm.Print_Area" localSheetId="0">'Game 1'!$A$1:$J$51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C40" i="3" l="1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D39" i="3"/>
  <c r="C39" i="3"/>
  <c r="B37" i="3"/>
  <c r="J33" i="3" l="1"/>
  <c r="I33" i="3"/>
  <c r="H33" i="3"/>
  <c r="G33" i="3"/>
  <c r="F33" i="3"/>
  <c r="E33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</calcChain>
</file>

<file path=xl/sharedStrings.xml><?xml version="1.0" encoding="utf-8"?>
<sst xmlns="http://schemas.openxmlformats.org/spreadsheetml/2006/main" count="61" uniqueCount="39">
  <si>
    <t>Order</t>
  </si>
  <si>
    <t>Name</t>
  </si>
  <si>
    <t>#</t>
  </si>
  <si>
    <t>1</t>
  </si>
  <si>
    <t>2</t>
  </si>
  <si>
    <t>3</t>
  </si>
  <si>
    <t>4</t>
  </si>
  <si>
    <t>5</t>
  </si>
  <si>
    <t>6</t>
  </si>
  <si>
    <t xml:space="preserve"> </t>
  </si>
  <si>
    <t>SS</t>
  </si>
  <si>
    <t>P</t>
  </si>
  <si>
    <t>CF</t>
  </si>
  <si>
    <t>1B</t>
  </si>
  <si>
    <t>C</t>
  </si>
  <si>
    <t>3B</t>
  </si>
  <si>
    <t>2B</t>
  </si>
  <si>
    <t>LF</t>
  </si>
  <si>
    <t>RF</t>
  </si>
  <si>
    <t>OUT2</t>
  </si>
  <si>
    <t>OUT1</t>
  </si>
  <si>
    <t>OUT3</t>
  </si>
  <si>
    <t>Position</t>
  </si>
  <si>
    <t>Tugboat</t>
  </si>
  <si>
    <t>Hall</t>
  </si>
  <si>
    <t>Burke</t>
  </si>
  <si>
    <t>Barros</t>
  </si>
  <si>
    <t>Porter</t>
  </si>
  <si>
    <t>Alberts</t>
  </si>
  <si>
    <t>Thrall</t>
  </si>
  <si>
    <t>Miller</t>
  </si>
  <si>
    <t>Elmaddaw</t>
  </si>
  <si>
    <t>LeVoy</t>
  </si>
  <si>
    <t>Davis</t>
  </si>
  <si>
    <t>Carragan</t>
  </si>
  <si>
    <t>TEAM NAME</t>
  </si>
  <si>
    <t>Inning</t>
  </si>
  <si>
    <t>Line up Card to share</t>
  </si>
  <si>
    <t xml:space="preserve">Instructions: Set your batting line up, then insert player positions in the TOP table. The MIDDLE table will fill in automatically to show you if you are missing a player or position. Once complete, the line up card at the bottom can be torn off and shared with the other team.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</si>
</sst>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222222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2"/>
      <color rgb="FF000099"/>
      <name val="Calibri"/>
      <family val="2"/>
      <scheme val="minor"/>
    </font>
    <font>
      <b/>
      <sz val="16"/>
      <color rgb="FF000099"/>
      <name val="Calibri"/>
      <family val="2"/>
      <scheme val="minor"/>
    </font>
    <font>
      <b/>
      <sz val="36"/>
      <color rgb="FF00009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99"/>
        <bgColor theme="4"/>
      </patternFill>
    </fill>
    <fill>
      <patternFill patternType="solid">
        <fgColor rgb="FF00009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9BC2E6"/>
      </bottom>
      <diagonal/>
    </border>
    <border>
      <left style="thin">
        <color rgb="FF000000"/>
      </left>
      <right style="medium">
        <color indexed="64"/>
      </right>
      <top style="thin">
        <color theme="4" tint="0.39997558519241921"/>
      </top>
      <bottom style="thin">
        <color rgb="FF000000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theme="4" tint="0.39997558519241921"/>
      </top>
      <bottom style="medium">
        <color rgb="FF9BC2E6"/>
      </bottom>
      <diagonal/>
    </border>
    <border>
      <left/>
      <right/>
      <top style="mediumDashed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3" xfId="0" applyFont="1" applyBorder="1"/>
    <xf numFmtId="0" fontId="2" fillId="0" borderId="0" xfId="0" applyFont="1"/>
    <xf numFmtId="0" fontId="5" fillId="0" borderId="0" xfId="0" applyFont="1"/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9" xfId="0" applyBorder="1"/>
    <xf numFmtId="0" fontId="2" fillId="0" borderId="19" xfId="0" applyFont="1" applyBorder="1"/>
    <xf numFmtId="0" fontId="7" fillId="0" borderId="0" xfId="0" applyFont="1"/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6" borderId="5" xfId="0" applyFont="1" applyFill="1" applyBorder="1"/>
    <xf numFmtId="0" fontId="2" fillId="6" borderId="6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1" fillId="6" borderId="14" xfId="0" applyFont="1" applyFill="1" applyBorder="1"/>
    <xf numFmtId="0" fontId="1" fillId="6" borderId="15" xfId="0" applyFont="1" applyFill="1" applyBorder="1"/>
    <xf numFmtId="0" fontId="8" fillId="0" borderId="0" xfId="0" applyFont="1"/>
    <xf numFmtId="0" fontId="1" fillId="6" borderId="16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rgb="FF000099"/>
        </patternFill>
      </fill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222222"/>
        <name val="Calibri"/>
        <scheme val="minor"/>
      </font>
      <fill>
        <patternFill patternType="solid">
          <fgColor indexed="64"/>
          <bgColor rgb="FFD9E1F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border outline="0">
        <left style="medium">
          <color indexed="64"/>
        </left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rgb="FF00009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410623</xdr:colOff>
      <xdr:row>1</xdr:row>
      <xdr:rowOff>19050</xdr:rowOff>
    </xdr:from>
    <xdr:to>
      <xdr:col>9</xdr:col>
      <xdr:colOff>619240</xdr:colOff>
      <xdr:row>2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C4C5E4-1868-4934-8DD2-A3163D006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1448" y="200025"/>
          <a:ext cx="1037292" cy="1028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13681012141820245" displayName="Table13681012141820245" ref="B7:J19" totalsRowShown="0" headerRowDxfId="22" dataDxfId="20" headerRowBorderDxfId="21" tableBorderDxfId="19" totalsRowBorderDxfId="18">
  <autoFilter ref="B7:J19" xr:uid="{00000000-0009-0000-0100-000004000000}"/>
  <sortState xmlns:xlrd2="http://schemas.microsoft.com/office/spreadsheetml/2017/richdata2" ref="B8:K19">
    <sortCondition ref="B7:B19"/>
  </sortState>
  <tableColumns count="9">
    <tableColumn id="10" xr3:uid="{00000000-0010-0000-0000-00000A000000}" name="Order" dataDxfId="17"/>
    <tableColumn id="1" xr3:uid="{00000000-0010-0000-0000-000001000000}" name="Name" dataDxfId="16"/>
    <tableColumn id="2" xr3:uid="{00000000-0010-0000-0000-000002000000}" name="#" dataDxfId="15"/>
    <tableColumn id="4" xr3:uid="{00000000-0010-0000-0000-000004000000}" name="1" dataDxfId="14"/>
    <tableColumn id="5" xr3:uid="{00000000-0010-0000-0000-000005000000}" name="2" dataDxfId="13"/>
    <tableColumn id="6" xr3:uid="{00000000-0010-0000-0000-000006000000}" name="3" dataDxfId="12"/>
    <tableColumn id="7" xr3:uid="{00000000-0010-0000-0000-000007000000}" name="4" dataDxfId="11"/>
    <tableColumn id="8" xr3:uid="{00000000-0010-0000-0000-000008000000}" name="5" dataDxfId="10"/>
    <tableColumn id="9" xr3:uid="{00000000-0010-0000-0000-000009000000}" name="6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691113151921256" displayName="Table691113151921256" ref="D21:J33" totalsRowShown="0" headerRowDxfId="8" dataDxfId="7">
  <autoFilter ref="D21:J33" xr:uid="{00000000-0009-0000-0100-000005000000}"/>
  <tableColumns count="7">
    <tableColumn id="1" xr3:uid="{00000000-0010-0000-0100-000001000000}" name="Position" dataDxfId="6"/>
    <tableColumn id="2" xr3:uid="{00000000-0010-0000-0100-000002000000}" name="1" dataDxfId="5">
      <calculatedColumnFormula>INDEX(Table13681012141820245[Name],MATCH($D22,Table13681012141820245[1],0))</calculatedColumnFormula>
    </tableColumn>
    <tableColumn id="3" xr3:uid="{00000000-0010-0000-0100-000003000000}" name="2" dataDxfId="4">
      <calculatedColumnFormula>INDEX(Table13681012141820245[Name],MATCH($D22,Table13681012141820245[2],0))</calculatedColumnFormula>
    </tableColumn>
    <tableColumn id="4" xr3:uid="{00000000-0010-0000-0100-000004000000}" name="3" dataDxfId="3">
      <calculatedColumnFormula>INDEX(Table13681012141820245[Name],MATCH($D22,Table13681012141820245[3],0))</calculatedColumnFormula>
    </tableColumn>
    <tableColumn id="5" xr3:uid="{00000000-0010-0000-0100-000005000000}" name="4" dataDxfId="2">
      <calculatedColumnFormula>INDEX(Table13681012141820245[Name],MATCH($D22,Table13681012141820245[4],0))</calculatedColumnFormula>
    </tableColumn>
    <tableColumn id="6" xr3:uid="{00000000-0010-0000-0100-000006000000}" name="5" dataDxfId="1">
      <calculatedColumnFormula>INDEX(Table13681012141820245[Name],MATCH($D22,Table13681012141820245[5],0))</calculatedColumnFormula>
    </tableColumn>
    <tableColumn id="7" xr3:uid="{00000000-0010-0000-0100-000007000000}" name="6" dataDxfId="0">
      <calculatedColumnFormula>INDEX(Table13681012141820245[Name],MATCH($D22,Table13681012141820245[6],0))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0"/>
  <sheetViews>
    <sheetView tabSelected="1" workbookViewId="0">
      <selection activeCell="G3" sqref="G3"/>
    </sheetView>
  </sheetViews>
  <sheetFormatPr defaultColWidth="11.59765625" defaultRowHeight="14.25" x14ac:dyDescent="0.45"/>
  <cols>
    <col min="1" max="1" width="3" customWidth="1"/>
    <col min="3" max="3" width="18.265625" customWidth="1"/>
    <col min="5" max="5" width="13" customWidth="1"/>
  </cols>
  <sheetData>
    <row r="2" spans="1:19" ht="46.15" x14ac:dyDescent="1.35">
      <c r="B2" s="35" t="s">
        <v>35</v>
      </c>
      <c r="K2" s="37" t="s">
        <v>38</v>
      </c>
      <c r="L2" s="37"/>
      <c r="M2" s="37"/>
      <c r="N2" s="37"/>
      <c r="O2" s="37"/>
      <c r="P2" s="37"/>
      <c r="Q2" s="37"/>
      <c r="R2" s="37"/>
      <c r="S2" s="37"/>
    </row>
    <row r="3" spans="1:19" ht="39" customHeight="1" x14ac:dyDescent="0.85">
      <c r="A3" s="3"/>
    </row>
    <row r="4" spans="1:19" ht="6.75" customHeight="1" x14ac:dyDescent="0.45"/>
    <row r="5" spans="1:19" ht="18" x14ac:dyDescent="0.55000000000000004">
      <c r="B5" s="38" t="str">
        <f>B2</f>
        <v>TEAM NAME</v>
      </c>
      <c r="C5" s="38"/>
      <c r="D5" s="38"/>
      <c r="E5" s="38"/>
      <c r="F5" s="38"/>
      <c r="G5" s="38"/>
      <c r="H5" s="38"/>
      <c r="I5" s="38"/>
      <c r="J5" s="38"/>
    </row>
    <row r="6" spans="1:19" ht="18" x14ac:dyDescent="0.55000000000000004">
      <c r="B6" s="1"/>
      <c r="C6" s="41"/>
      <c r="D6" s="39"/>
      <c r="E6" s="39" t="s">
        <v>36</v>
      </c>
      <c r="F6" s="39"/>
      <c r="G6" s="39"/>
      <c r="H6" s="39"/>
      <c r="I6" s="39"/>
      <c r="J6" s="40"/>
    </row>
    <row r="7" spans="1:19" ht="18" x14ac:dyDescent="0.55000000000000004">
      <c r="B7" s="27" t="s">
        <v>0</v>
      </c>
      <c r="C7" s="28" t="s">
        <v>1</v>
      </c>
      <c r="D7" s="29" t="s">
        <v>2</v>
      </c>
      <c r="E7" s="29" t="s">
        <v>3</v>
      </c>
      <c r="F7" s="29" t="s">
        <v>4</v>
      </c>
      <c r="G7" s="29" t="s">
        <v>5</v>
      </c>
      <c r="H7" s="29" t="s">
        <v>6</v>
      </c>
      <c r="I7" s="29" t="s">
        <v>7</v>
      </c>
      <c r="J7" s="30" t="s">
        <v>8</v>
      </c>
    </row>
    <row r="8" spans="1:19" ht="18.399999999999999" thickBot="1" x14ac:dyDescent="0.5">
      <c r="B8" s="24">
        <v>1</v>
      </c>
      <c r="C8" s="16" t="s">
        <v>24</v>
      </c>
      <c r="D8" s="15">
        <v>20</v>
      </c>
      <c r="E8" s="17" t="s">
        <v>10</v>
      </c>
      <c r="F8" s="17"/>
      <c r="G8" s="17"/>
      <c r="H8" s="17"/>
      <c r="I8" s="17"/>
      <c r="J8" s="18"/>
    </row>
    <row r="9" spans="1:19" ht="18.399999999999999" thickBot="1" x14ac:dyDescent="0.5">
      <c r="B9" s="25">
        <v>2</v>
      </c>
      <c r="C9" s="20" t="s">
        <v>25</v>
      </c>
      <c r="D9" s="21">
        <v>41</v>
      </c>
      <c r="E9" s="22" t="s">
        <v>11</v>
      </c>
      <c r="F9" s="22"/>
      <c r="G9" s="22"/>
      <c r="H9" s="22"/>
      <c r="I9" s="22"/>
      <c r="J9" s="23"/>
    </row>
    <row r="10" spans="1:19" ht="18.399999999999999" thickBot="1" x14ac:dyDescent="0.5">
      <c r="B10" s="24">
        <v>3</v>
      </c>
      <c r="C10" s="16" t="s">
        <v>26</v>
      </c>
      <c r="D10" s="15">
        <v>5</v>
      </c>
      <c r="E10" s="17" t="s">
        <v>14</v>
      </c>
      <c r="F10" s="17"/>
      <c r="G10" s="17"/>
      <c r="H10" s="17"/>
      <c r="I10" s="17"/>
      <c r="J10" s="18"/>
    </row>
    <row r="11" spans="1:19" ht="18.399999999999999" thickBot="1" x14ac:dyDescent="0.5">
      <c r="B11" s="25">
        <v>4</v>
      </c>
      <c r="C11" s="20" t="s">
        <v>27</v>
      </c>
      <c r="D11" s="21">
        <v>3</v>
      </c>
      <c r="E11" s="22" t="s">
        <v>15</v>
      </c>
      <c r="F11" s="22"/>
      <c r="G11" s="22"/>
      <c r="H11" s="22"/>
      <c r="I11" s="22"/>
      <c r="J11" s="23"/>
    </row>
    <row r="12" spans="1:19" ht="18.399999999999999" thickBot="1" x14ac:dyDescent="0.5">
      <c r="B12" s="24">
        <v>5</v>
      </c>
      <c r="C12" s="16" t="s">
        <v>28</v>
      </c>
      <c r="D12" s="15">
        <v>22</v>
      </c>
      <c r="E12" s="17" t="s">
        <v>13</v>
      </c>
      <c r="F12" s="17"/>
      <c r="G12" s="17"/>
      <c r="H12" s="17"/>
      <c r="I12" s="17"/>
      <c r="J12" s="18"/>
    </row>
    <row r="13" spans="1:19" ht="18.399999999999999" thickBot="1" x14ac:dyDescent="0.5">
      <c r="B13" s="25">
        <v>6</v>
      </c>
      <c r="C13" s="20" t="s">
        <v>23</v>
      </c>
      <c r="D13" s="21">
        <v>34</v>
      </c>
      <c r="E13" s="22" t="s">
        <v>16</v>
      </c>
      <c r="F13" s="22"/>
      <c r="G13" s="22"/>
      <c r="H13" s="22"/>
      <c r="I13" s="22"/>
      <c r="J13" s="23"/>
    </row>
    <row r="14" spans="1:19" ht="18.399999999999999" thickBot="1" x14ac:dyDescent="0.5">
      <c r="B14" s="24">
        <v>7</v>
      </c>
      <c r="C14" s="16" t="s">
        <v>29</v>
      </c>
      <c r="D14" s="15">
        <v>26</v>
      </c>
      <c r="E14" s="17" t="s">
        <v>12</v>
      </c>
      <c r="F14" s="17"/>
      <c r="G14" s="17"/>
      <c r="H14" s="17"/>
      <c r="I14" s="17"/>
      <c r="J14" s="18"/>
    </row>
    <row r="15" spans="1:19" ht="18.399999999999999" thickBot="1" x14ac:dyDescent="0.5">
      <c r="B15" s="25">
        <v>8</v>
      </c>
      <c r="C15" s="20" t="s">
        <v>30</v>
      </c>
      <c r="D15" s="21">
        <v>9</v>
      </c>
      <c r="E15" s="22" t="s">
        <v>18</v>
      </c>
      <c r="F15" s="22"/>
      <c r="G15" s="22"/>
      <c r="H15" s="22"/>
      <c r="I15" s="22"/>
      <c r="J15" s="23"/>
    </row>
    <row r="16" spans="1:19" ht="18.399999999999999" thickBot="1" x14ac:dyDescent="0.5">
      <c r="B16" s="24">
        <v>9</v>
      </c>
      <c r="C16" s="16" t="s">
        <v>31</v>
      </c>
      <c r="D16" s="15">
        <v>7</v>
      </c>
      <c r="E16" s="17" t="s">
        <v>17</v>
      </c>
      <c r="F16" s="17"/>
      <c r="G16" s="17"/>
      <c r="H16" s="17"/>
      <c r="I16" s="17"/>
      <c r="J16" s="18"/>
    </row>
    <row r="17" spans="2:10" ht="18.399999999999999" thickBot="1" x14ac:dyDescent="0.5">
      <c r="B17" s="25">
        <v>10</v>
      </c>
      <c r="C17" s="20" t="s">
        <v>32</v>
      </c>
      <c r="D17" s="21">
        <v>10</v>
      </c>
      <c r="E17" s="22" t="s">
        <v>19</v>
      </c>
      <c r="F17" s="22"/>
      <c r="G17" s="22"/>
      <c r="H17" s="22"/>
      <c r="I17" s="22"/>
      <c r="J17" s="23"/>
    </row>
    <row r="18" spans="2:10" ht="18.399999999999999" thickBot="1" x14ac:dyDescent="0.5">
      <c r="B18" s="26">
        <v>11</v>
      </c>
      <c r="C18" s="19" t="s">
        <v>33</v>
      </c>
      <c r="D18" s="15">
        <v>12</v>
      </c>
      <c r="E18" s="17" t="s">
        <v>21</v>
      </c>
      <c r="F18" s="17"/>
      <c r="G18" s="17"/>
      <c r="H18" s="17"/>
      <c r="I18" s="17"/>
      <c r="J18" s="18"/>
    </row>
    <row r="19" spans="2:10" ht="18.399999999999999" thickBot="1" x14ac:dyDescent="0.5">
      <c r="B19" s="25">
        <v>12</v>
      </c>
      <c r="C19" s="20" t="s">
        <v>34</v>
      </c>
      <c r="D19" s="21">
        <v>45</v>
      </c>
      <c r="E19" s="22"/>
      <c r="F19" s="22"/>
      <c r="G19" s="22"/>
      <c r="H19" s="22"/>
      <c r="I19" s="22"/>
      <c r="J19" s="23"/>
    </row>
    <row r="20" spans="2:10" ht="18" x14ac:dyDescent="0.55000000000000004">
      <c r="B20" s="2"/>
      <c r="C20" s="2"/>
      <c r="D20" s="2"/>
      <c r="E20" s="2"/>
      <c r="F20" s="2"/>
      <c r="G20" s="2"/>
      <c r="H20" s="2"/>
      <c r="I20" s="2"/>
      <c r="J20" s="2"/>
    </row>
    <row r="21" spans="2:10" ht="18" x14ac:dyDescent="0.55000000000000004">
      <c r="B21" s="2"/>
      <c r="C21" s="2"/>
      <c r="D21" s="31" t="s">
        <v>22</v>
      </c>
      <c r="E21" s="32" t="s">
        <v>3</v>
      </c>
      <c r="F21" s="32" t="s">
        <v>4</v>
      </c>
      <c r="G21" s="32" t="s">
        <v>5</v>
      </c>
      <c r="H21" s="32" t="s">
        <v>6</v>
      </c>
      <c r="I21" s="32" t="s">
        <v>7</v>
      </c>
      <c r="J21" s="32" t="s">
        <v>8</v>
      </c>
    </row>
    <row r="22" spans="2:10" ht="18" x14ac:dyDescent="0.55000000000000004">
      <c r="B22" s="2" t="s">
        <v>9</v>
      </c>
      <c r="C22" s="2"/>
      <c r="D22" s="2" t="s">
        <v>11</v>
      </c>
      <c r="E22" s="2" t="str">
        <f>INDEX(Table13681012141820245[Name],MATCH($D22,Table13681012141820245[1],0))</f>
        <v>Burke</v>
      </c>
      <c r="F22" s="2" t="e">
        <f>INDEX(Table13681012141820245[Name],MATCH($D22,Table13681012141820245[2],0))</f>
        <v>#N/A</v>
      </c>
      <c r="G22" s="2" t="e">
        <f>INDEX(Table13681012141820245[Name],MATCH($D22,Table13681012141820245[3],0))</f>
        <v>#N/A</v>
      </c>
      <c r="H22" s="2" t="e">
        <f>INDEX(Table13681012141820245[Name],MATCH($D22,Table13681012141820245[4],0))</f>
        <v>#N/A</v>
      </c>
      <c r="I22" s="2" t="e">
        <f>INDEX(Table13681012141820245[Name],MATCH($D22,Table13681012141820245[5],0))</f>
        <v>#N/A</v>
      </c>
      <c r="J22" s="2" t="e">
        <f>INDEX(Table13681012141820245[Name],MATCH($D22,Table13681012141820245[6],0))</f>
        <v>#N/A</v>
      </c>
    </row>
    <row r="23" spans="2:10" ht="18" x14ac:dyDescent="0.55000000000000004">
      <c r="B23" s="2" t="s">
        <v>9</v>
      </c>
      <c r="C23" s="2"/>
      <c r="D23" s="2" t="s">
        <v>13</v>
      </c>
      <c r="E23" s="2" t="str">
        <f>INDEX(Table13681012141820245[Name],MATCH($D23,Table13681012141820245[1],0))</f>
        <v>Alberts</v>
      </c>
      <c r="F23" s="2" t="e">
        <f>INDEX(Table13681012141820245[Name],MATCH($D23,Table13681012141820245[2],0))</f>
        <v>#N/A</v>
      </c>
      <c r="G23" s="2" t="e">
        <f>INDEX(Table13681012141820245[Name],MATCH($D23,Table13681012141820245[3],0))</f>
        <v>#N/A</v>
      </c>
      <c r="H23" s="2" t="e">
        <f>INDEX(Table13681012141820245[Name],MATCH($D23,Table13681012141820245[4],0))</f>
        <v>#N/A</v>
      </c>
      <c r="I23" s="2" t="e">
        <f>INDEX(Table13681012141820245[Name],MATCH($D23,Table13681012141820245[5],0))</f>
        <v>#N/A</v>
      </c>
      <c r="J23" s="2" t="e">
        <f>INDEX(Table13681012141820245[Name],MATCH($D23,Table13681012141820245[6],0))</f>
        <v>#N/A</v>
      </c>
    </row>
    <row r="24" spans="2:10" ht="18" x14ac:dyDescent="0.55000000000000004">
      <c r="B24" s="2" t="s">
        <v>9</v>
      </c>
      <c r="C24" s="2"/>
      <c r="D24" s="2" t="s">
        <v>16</v>
      </c>
      <c r="E24" s="2" t="str">
        <f>INDEX(Table13681012141820245[Name],MATCH($D24,Table13681012141820245[1],0))</f>
        <v>Tugboat</v>
      </c>
      <c r="F24" s="2" t="e">
        <f>INDEX(Table13681012141820245[Name],MATCH($D24,Table13681012141820245[2],0))</f>
        <v>#N/A</v>
      </c>
      <c r="G24" s="2" t="e">
        <f>INDEX(Table13681012141820245[Name],MATCH($D24,Table13681012141820245[3],0))</f>
        <v>#N/A</v>
      </c>
      <c r="H24" s="2" t="e">
        <f>INDEX(Table13681012141820245[Name],MATCH($D24,Table13681012141820245[4],0))</f>
        <v>#N/A</v>
      </c>
      <c r="I24" s="2" t="e">
        <f>INDEX(Table13681012141820245[Name],MATCH($D24,Table13681012141820245[5],0))</f>
        <v>#N/A</v>
      </c>
      <c r="J24" s="2" t="e">
        <f>INDEX(Table13681012141820245[Name],MATCH($D24,Table13681012141820245[6],0))</f>
        <v>#N/A</v>
      </c>
    </row>
    <row r="25" spans="2:10" ht="18" x14ac:dyDescent="0.55000000000000004">
      <c r="B25" s="2"/>
      <c r="C25" s="2"/>
      <c r="D25" s="2" t="s">
        <v>15</v>
      </c>
      <c r="E25" s="2" t="str">
        <f>INDEX(Table13681012141820245[Name],MATCH($D25,Table13681012141820245[1],0))</f>
        <v>Porter</v>
      </c>
      <c r="F25" s="2" t="e">
        <f>INDEX(Table13681012141820245[Name],MATCH($D25,Table13681012141820245[2],0))</f>
        <v>#N/A</v>
      </c>
      <c r="G25" s="2" t="e">
        <f>INDEX(Table13681012141820245[Name],MATCH($D25,Table13681012141820245[3],0))</f>
        <v>#N/A</v>
      </c>
      <c r="H25" s="2" t="e">
        <f>INDEX(Table13681012141820245[Name],MATCH($D25,Table13681012141820245[4],0))</f>
        <v>#N/A</v>
      </c>
      <c r="I25" s="2" t="e">
        <f>INDEX(Table13681012141820245[Name],MATCH($D25,Table13681012141820245[5],0))</f>
        <v>#N/A</v>
      </c>
      <c r="J25" s="2" t="e">
        <f>INDEX(Table13681012141820245[Name],MATCH($D25,Table13681012141820245[6],0))</f>
        <v>#N/A</v>
      </c>
    </row>
    <row r="26" spans="2:10" ht="18" x14ac:dyDescent="0.55000000000000004">
      <c r="B26" s="2"/>
      <c r="C26" s="2"/>
      <c r="D26" s="2" t="s">
        <v>10</v>
      </c>
      <c r="E26" s="2" t="str">
        <f>INDEX(Table13681012141820245[Name],MATCH($D26,Table13681012141820245[1],0))</f>
        <v>Hall</v>
      </c>
      <c r="F26" s="2" t="e">
        <f>INDEX(Table13681012141820245[Name],MATCH($D26,Table13681012141820245[2],0))</f>
        <v>#N/A</v>
      </c>
      <c r="G26" s="2" t="e">
        <f>INDEX(Table13681012141820245[Name],MATCH($D26,Table13681012141820245[3],0))</f>
        <v>#N/A</v>
      </c>
      <c r="H26" s="2" t="e">
        <f>INDEX(Table13681012141820245[Name],MATCH($D26,Table13681012141820245[4],0))</f>
        <v>#N/A</v>
      </c>
      <c r="I26" s="2" t="e">
        <f>INDEX(Table13681012141820245[Name],MATCH($D26,Table13681012141820245[5],0))</f>
        <v>#N/A</v>
      </c>
      <c r="J26" s="2" t="e">
        <f>INDEX(Table13681012141820245[Name],MATCH($D26,Table13681012141820245[6],0))</f>
        <v>#N/A</v>
      </c>
    </row>
    <row r="27" spans="2:10" ht="18" x14ac:dyDescent="0.55000000000000004">
      <c r="B27" s="2"/>
      <c r="C27" s="2"/>
      <c r="D27" s="2" t="s">
        <v>14</v>
      </c>
      <c r="E27" s="2" t="str">
        <f>INDEX(Table13681012141820245[Name],MATCH($D27,Table13681012141820245[1],0))</f>
        <v>Barros</v>
      </c>
      <c r="F27" s="2" t="e">
        <f>INDEX(Table13681012141820245[Name],MATCH($D27,Table13681012141820245[2],0))</f>
        <v>#N/A</v>
      </c>
      <c r="G27" s="2" t="e">
        <f>INDEX(Table13681012141820245[Name],MATCH($D27,Table13681012141820245[3],0))</f>
        <v>#N/A</v>
      </c>
      <c r="H27" s="2" t="e">
        <f>INDEX(Table13681012141820245[Name],MATCH($D27,Table13681012141820245[4],0))</f>
        <v>#N/A</v>
      </c>
      <c r="I27" s="2" t="e">
        <f>INDEX(Table13681012141820245[Name],MATCH($D27,Table13681012141820245[5],0))</f>
        <v>#N/A</v>
      </c>
      <c r="J27" s="2" t="e">
        <f>INDEX(Table13681012141820245[Name],MATCH($D27,Table13681012141820245[6],0))</f>
        <v>#N/A</v>
      </c>
    </row>
    <row r="28" spans="2:10" ht="18" x14ac:dyDescent="0.55000000000000004">
      <c r="B28" s="2"/>
      <c r="C28" s="2"/>
      <c r="D28" s="2" t="s">
        <v>18</v>
      </c>
      <c r="E28" s="2" t="str">
        <f>INDEX(Table13681012141820245[Name],MATCH($D28,Table13681012141820245[1],0))</f>
        <v>Miller</v>
      </c>
      <c r="F28" s="2" t="e">
        <f>INDEX(Table13681012141820245[Name],MATCH($D28,Table13681012141820245[2],0))</f>
        <v>#N/A</v>
      </c>
      <c r="G28" s="2" t="e">
        <f>INDEX(Table13681012141820245[Name],MATCH($D28,Table13681012141820245[3],0))</f>
        <v>#N/A</v>
      </c>
      <c r="H28" s="2" t="e">
        <f>INDEX(Table13681012141820245[Name],MATCH($D28,Table13681012141820245[4],0))</f>
        <v>#N/A</v>
      </c>
      <c r="I28" s="2" t="e">
        <f>INDEX(Table13681012141820245[Name],MATCH($D28,Table13681012141820245[5],0))</f>
        <v>#N/A</v>
      </c>
      <c r="J28" s="2" t="e">
        <f>INDEX(Table13681012141820245[Name],MATCH($D28,Table13681012141820245[6],0))</f>
        <v>#N/A</v>
      </c>
    </row>
    <row r="29" spans="2:10" ht="18" x14ac:dyDescent="0.55000000000000004">
      <c r="B29" s="2"/>
      <c r="C29" s="2"/>
      <c r="D29" s="2" t="s">
        <v>12</v>
      </c>
      <c r="E29" s="2" t="str">
        <f>INDEX(Table13681012141820245[Name],MATCH($D29,Table13681012141820245[1],0))</f>
        <v>Thrall</v>
      </c>
      <c r="F29" s="2" t="e">
        <f>INDEX(Table13681012141820245[Name],MATCH($D29,Table13681012141820245[2],0))</f>
        <v>#N/A</v>
      </c>
      <c r="G29" s="2" t="e">
        <f>INDEX(Table13681012141820245[Name],MATCH($D29,Table13681012141820245[3],0))</f>
        <v>#N/A</v>
      </c>
      <c r="H29" s="2" t="e">
        <f>INDEX(Table13681012141820245[Name],MATCH($D29,Table13681012141820245[4],0))</f>
        <v>#N/A</v>
      </c>
      <c r="I29" s="2" t="e">
        <f>INDEX(Table13681012141820245[Name],MATCH($D29,Table13681012141820245[5],0))</f>
        <v>#N/A</v>
      </c>
      <c r="J29" s="2" t="e">
        <f>INDEX(Table13681012141820245[Name],MATCH($D29,Table13681012141820245[6],0))</f>
        <v>#N/A</v>
      </c>
    </row>
    <row r="30" spans="2:10" ht="18" x14ac:dyDescent="0.55000000000000004">
      <c r="B30" s="2"/>
      <c r="C30" s="2"/>
      <c r="D30" s="2" t="s">
        <v>17</v>
      </c>
      <c r="E30" s="2" t="str">
        <f>INDEX(Table13681012141820245[Name],MATCH($D30,Table13681012141820245[1],0))</f>
        <v>Elmaddaw</v>
      </c>
      <c r="F30" s="2" t="e">
        <f>INDEX(Table13681012141820245[Name],MATCH($D30,Table13681012141820245[2],0))</f>
        <v>#N/A</v>
      </c>
      <c r="G30" s="2" t="e">
        <f>INDEX(Table13681012141820245[Name],MATCH($D30,Table13681012141820245[3],0))</f>
        <v>#N/A</v>
      </c>
      <c r="H30" s="2" t="e">
        <f>INDEX(Table13681012141820245[Name],MATCH($D30,Table13681012141820245[4],0))</f>
        <v>#N/A</v>
      </c>
      <c r="I30" s="2" t="e">
        <f>INDEX(Table13681012141820245[Name],MATCH($D30,Table13681012141820245[5],0))</f>
        <v>#N/A</v>
      </c>
      <c r="J30" s="2" t="e">
        <f>INDEX(Table13681012141820245[Name],MATCH($D30,Table13681012141820245[6],0))</f>
        <v>#N/A</v>
      </c>
    </row>
    <row r="31" spans="2:10" ht="18" x14ac:dyDescent="0.55000000000000004">
      <c r="B31" s="2"/>
      <c r="C31" s="2"/>
      <c r="D31" s="2" t="s">
        <v>20</v>
      </c>
      <c r="E31" s="2" t="e">
        <f>INDEX(Table13681012141820245[Name],MATCH($D31,Table13681012141820245[1],0))</f>
        <v>#N/A</v>
      </c>
      <c r="F31" s="2" t="e">
        <f>INDEX(Table13681012141820245[Name],MATCH($D31,Table13681012141820245[2],0))</f>
        <v>#N/A</v>
      </c>
      <c r="G31" s="2" t="e">
        <f>INDEX(Table13681012141820245[Name],MATCH($D31,Table13681012141820245[3],0))</f>
        <v>#N/A</v>
      </c>
      <c r="H31" s="2" t="e">
        <f>INDEX(Table13681012141820245[Name],MATCH($D31,Table13681012141820245[4],0))</f>
        <v>#N/A</v>
      </c>
      <c r="I31" s="2" t="e">
        <f>INDEX(Table13681012141820245[Name],MATCH($D31,Table13681012141820245[5],0))</f>
        <v>#N/A</v>
      </c>
      <c r="J31" s="2" t="e">
        <f>INDEX(Table13681012141820245[Name],MATCH($D31,Table13681012141820245[6],0))</f>
        <v>#N/A</v>
      </c>
    </row>
    <row r="32" spans="2:10" ht="18" x14ac:dyDescent="0.55000000000000004">
      <c r="B32" s="2"/>
      <c r="C32" s="2"/>
      <c r="D32" s="2" t="s">
        <v>19</v>
      </c>
      <c r="E32" s="2" t="str">
        <f>INDEX(Table13681012141820245[Name],MATCH($D32,Table13681012141820245[1],0))</f>
        <v>LeVoy</v>
      </c>
      <c r="F32" s="2" t="e">
        <f>INDEX(Table13681012141820245[Name],MATCH($D32,Table13681012141820245[2],0))</f>
        <v>#N/A</v>
      </c>
      <c r="G32" s="2" t="e">
        <f>INDEX(Table13681012141820245[Name],MATCH($D32,Table13681012141820245[3],0))</f>
        <v>#N/A</v>
      </c>
      <c r="H32" s="2" t="e">
        <f>INDEX(Table13681012141820245[Name],MATCH($D32,Table13681012141820245[4],0))</f>
        <v>#N/A</v>
      </c>
      <c r="I32" s="2" t="e">
        <f>INDEX(Table13681012141820245[Name],MATCH($D32,Table13681012141820245[5],0))</f>
        <v>#N/A</v>
      </c>
      <c r="J32" s="2" t="e">
        <f>INDEX(Table13681012141820245[Name],MATCH($D32,Table13681012141820245[6],0))</f>
        <v>#N/A</v>
      </c>
    </row>
    <row r="33" spans="1:10" ht="18" x14ac:dyDescent="0.55000000000000004">
      <c r="B33" s="2"/>
      <c r="C33" s="2"/>
      <c r="D33" s="2" t="s">
        <v>21</v>
      </c>
      <c r="E33" s="2" t="str">
        <f>INDEX(Table13681012141820245[Name],MATCH($D33,Table13681012141820245[1],0))</f>
        <v>Davis</v>
      </c>
      <c r="F33" s="2" t="e">
        <f>INDEX(Table13681012141820245[Name],MATCH($D33,Table13681012141820245[2],0))</f>
        <v>#N/A</v>
      </c>
      <c r="G33" s="2" t="e">
        <f>INDEX(Table13681012141820245[Name],MATCH($D33,Table13681012141820245[3],0))</f>
        <v>#N/A</v>
      </c>
      <c r="H33" s="2" t="e">
        <f>INDEX(Table13681012141820245[Name],MATCH($D33,Table13681012141820245[4],0))</f>
        <v>#N/A</v>
      </c>
      <c r="I33" s="2" t="e">
        <f>INDEX(Table13681012141820245[Name],MATCH($D33,Table13681012141820245[5],0))</f>
        <v>#N/A</v>
      </c>
      <c r="J33" s="2" t="e">
        <f>INDEX(Table13681012141820245[Name],MATCH($D33,Table13681012141820245[6],0))</f>
        <v>#N/A</v>
      </c>
    </row>
    <row r="34" spans="1:10" ht="14.65" thickBot="1" x14ac:dyDescent="0.5"/>
    <row r="35" spans="1:10" ht="18" x14ac:dyDescent="0.55000000000000004">
      <c r="A35" s="13" t="s">
        <v>37</v>
      </c>
      <c r="B35" s="12"/>
      <c r="C35" s="12"/>
      <c r="D35" s="12"/>
      <c r="E35" s="12"/>
      <c r="F35" s="12"/>
      <c r="G35" s="12"/>
      <c r="H35" s="12"/>
      <c r="I35" s="12"/>
      <c r="J35" s="12"/>
    </row>
    <row r="37" spans="1:10" ht="21" x14ac:dyDescent="0.65">
      <c r="B37" s="14" t="str">
        <f>B5</f>
        <v>TEAM NAME</v>
      </c>
    </row>
    <row r="38" spans="1:10" ht="18" x14ac:dyDescent="0.55000000000000004">
      <c r="B38" s="33" t="s">
        <v>0</v>
      </c>
      <c r="C38" s="34" t="s">
        <v>1</v>
      </c>
      <c r="D38" s="36" t="s">
        <v>2</v>
      </c>
    </row>
    <row r="39" spans="1:10" ht="18.399999999999999" thickBot="1" x14ac:dyDescent="0.5">
      <c r="B39" s="6">
        <v>1</v>
      </c>
      <c r="C39" s="4" t="str">
        <f>C8</f>
        <v>Hall</v>
      </c>
      <c r="D39" s="5">
        <f>D8</f>
        <v>20</v>
      </c>
    </row>
    <row r="40" spans="1:10" ht="18.399999999999999" thickBot="1" x14ac:dyDescent="0.5">
      <c r="B40" s="7">
        <v>2</v>
      </c>
      <c r="C40" s="10" t="str">
        <f t="shared" ref="C40:D40" si="0">C9</f>
        <v>Burke</v>
      </c>
      <c r="D40" s="11">
        <f t="shared" si="0"/>
        <v>41</v>
      </c>
    </row>
    <row r="41" spans="1:10" ht="18.399999999999999" thickBot="1" x14ac:dyDescent="0.5">
      <c r="B41" s="6">
        <v>3</v>
      </c>
      <c r="C41" s="4" t="str">
        <f t="shared" ref="C41:D41" si="1">C10</f>
        <v>Barros</v>
      </c>
      <c r="D41" s="5">
        <f t="shared" si="1"/>
        <v>5</v>
      </c>
    </row>
    <row r="42" spans="1:10" ht="18.399999999999999" thickBot="1" x14ac:dyDescent="0.5">
      <c r="B42" s="7">
        <v>4</v>
      </c>
      <c r="C42" s="10" t="str">
        <f t="shared" ref="C42:D42" si="2">C11</f>
        <v>Porter</v>
      </c>
      <c r="D42" s="11">
        <f t="shared" si="2"/>
        <v>3</v>
      </c>
    </row>
    <row r="43" spans="1:10" ht="18.399999999999999" thickBot="1" x14ac:dyDescent="0.5">
      <c r="B43" s="6">
        <v>5</v>
      </c>
      <c r="C43" s="4" t="str">
        <f t="shared" ref="C43:D43" si="3">C12</f>
        <v>Alberts</v>
      </c>
      <c r="D43" s="5">
        <f t="shared" si="3"/>
        <v>22</v>
      </c>
    </row>
    <row r="44" spans="1:10" ht="18.399999999999999" thickBot="1" x14ac:dyDescent="0.5">
      <c r="B44" s="7">
        <v>6</v>
      </c>
      <c r="C44" s="10" t="str">
        <f t="shared" ref="C44:D44" si="4">C13</f>
        <v>Tugboat</v>
      </c>
      <c r="D44" s="11">
        <f t="shared" si="4"/>
        <v>34</v>
      </c>
    </row>
    <row r="45" spans="1:10" ht="18.399999999999999" thickBot="1" x14ac:dyDescent="0.5">
      <c r="B45" s="6">
        <v>7</v>
      </c>
      <c r="C45" s="4" t="str">
        <f t="shared" ref="C45:D45" si="5">C14</f>
        <v>Thrall</v>
      </c>
      <c r="D45" s="5">
        <f t="shared" si="5"/>
        <v>26</v>
      </c>
    </row>
    <row r="46" spans="1:10" ht="18.399999999999999" thickBot="1" x14ac:dyDescent="0.5">
      <c r="B46" s="7">
        <v>8</v>
      </c>
      <c r="C46" s="10" t="str">
        <f t="shared" ref="C46:D46" si="6">C15</f>
        <v>Miller</v>
      </c>
      <c r="D46" s="11">
        <f t="shared" si="6"/>
        <v>9</v>
      </c>
    </row>
    <row r="47" spans="1:10" ht="18.399999999999999" thickBot="1" x14ac:dyDescent="0.5">
      <c r="B47" s="6">
        <v>9</v>
      </c>
      <c r="C47" s="4" t="str">
        <f t="shared" ref="C47:D47" si="7">C16</f>
        <v>Elmaddaw</v>
      </c>
      <c r="D47" s="5">
        <f t="shared" si="7"/>
        <v>7</v>
      </c>
    </row>
    <row r="48" spans="1:10" ht="18.399999999999999" thickBot="1" x14ac:dyDescent="0.5">
      <c r="B48" s="7">
        <v>10</v>
      </c>
      <c r="C48" s="10" t="str">
        <f t="shared" ref="C48:D48" si="8">C17</f>
        <v>LeVoy</v>
      </c>
      <c r="D48" s="11">
        <f t="shared" si="8"/>
        <v>10</v>
      </c>
    </row>
    <row r="49" spans="2:4" ht="18.399999999999999" thickBot="1" x14ac:dyDescent="0.5">
      <c r="B49" s="8">
        <v>11</v>
      </c>
      <c r="C49" s="4" t="str">
        <f t="shared" ref="C49:D49" si="9">C18</f>
        <v>Davis</v>
      </c>
      <c r="D49" s="5">
        <f t="shared" si="9"/>
        <v>12</v>
      </c>
    </row>
    <row r="50" spans="2:4" ht="18.399999999999999" thickBot="1" x14ac:dyDescent="0.5">
      <c r="B50" s="9">
        <v>12</v>
      </c>
      <c r="C50" s="10" t="str">
        <f t="shared" ref="C50:D50" si="10">C19</f>
        <v>Carragan</v>
      </c>
      <c r="D50" s="11">
        <f t="shared" si="10"/>
        <v>45</v>
      </c>
    </row>
  </sheetData>
  <mergeCells count="4">
    <mergeCell ref="K2:S2"/>
    <mergeCell ref="B5:J5"/>
    <mergeCell ref="E6:J6"/>
    <mergeCell ref="C6:D6"/>
  </mergeCells>
  <pageMargins left="0.75" right="0.37" top="0.37" bottom="0.39" header="0.23" footer="0.17"/>
  <pageSetup scale="76" orientation="portrait" r:id="rId1"/>
  <rowBreaks count="1" manualBreakCount="1">
    <brk id="33" max="16383" man="1"/>
  </row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Game 1</vt:lpstr>
      <vt:lpstr>'Game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burketi</dc:creator>
  <cp:lastModifiedBy>RS&amp;H</cp:lastModifiedBy>
  <cp:lastPrinted>2019-10-23T16:17:36Z</cp:lastPrinted>
  <dcterms:created xsi:type="dcterms:W3CDTF">2017-04-25T13:11:59Z</dcterms:created>
  <dcterms:modified xsi:type="dcterms:W3CDTF">2021-02-26T13:49:49Z</dcterms:modified>
</cp:coreProperties>
</file>